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A4E430C4-284B-4665-A923-84821C5D7A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4" l="1"/>
  <c r="C61" i="4"/>
  <c r="C55" i="4" l="1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<sst xmlns="http://schemas.openxmlformats.org/spreadsheetml/2006/main" count="56" uniqueCount="56">
  <si>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</si>
  <si>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</si>
  <si>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</si>
  <si>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</si>
  <si>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</si>
  <si>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</si>
  <si>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</si>
  <si>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</si>
  <si>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</si>
  <si>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</si>
  <si>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</si>
  <si>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</si>
  <si>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</si>
  <si>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</si>
  <si>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</si>
  <si>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</si>
  <si>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</si>
  <si>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</si>
  <si>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</si>
  <si>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</si>
  <si>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</si>
  <si>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</si>
  <si>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</si>
  <si>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</si>
  <si>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</si>
  <si>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</si>
  <si>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</si>
  <si>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</si>
  <si>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</si>
  <si>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</si>
  <si>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</si>
  <si>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</si>
  <si>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</si>
  <si>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</si>
  <si>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</si>
  <si>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</si>
  <si>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</si>
  <si>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</si>
  <si>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</si>
  <si>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</si>
  <si>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</si>
  <si>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</si>
  <si>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</si>
  <si>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</si>
  <si>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</si>
  <si>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</si>
  <si>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</si>
  <si>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</si>
  <si>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</si>
  <si>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</si>
  <si>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</si>
  <si>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</si>
  <si>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</si>
  <si>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</si>
  <si>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</si>
  <si>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Patronato del Parque Ecológico Metropolitano de León,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</si>
</sst>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71</xdr:row>
      <xdr:rowOff>0</xdr:rowOff>
    </xdr:from>
    <xdr:to>
      <xdr:col>2</xdr:col>
      <xdr:colOff>609600</xdr:colOff>
      <xdr:row>79</xdr:row>
      <xdr:rowOff>10795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771525" y="11020425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D92" sqref="D9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30546759.810000002</v>
      </c>
      <c r="C4" s="14">
        <f>SUM(C5:C11)</f>
        <v>28985722.84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12355011.439999999</v>
      </c>
      <c r="C8" s="15">
        <v>11676558.59</v>
      </c>
      <c r="D8" s="4">
        <v>4140</v>
      </c>
    </row>
    <row r="9" spans="1:4" x14ac:dyDescent="0.2">
      <c r="A9" s="8" t="s">
        <v>46</v>
      </c>
      <c r="B9" s="15">
        <v>18191748.370000001</v>
      </c>
      <c r="C9" s="15">
        <v>17309164.25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49</v>
      </c>
      <c r="B13" s="14">
        <f>SUM(B14:B15)</f>
        <v>16611863.189999999</v>
      </c>
      <c r="C13" s="14">
        <f>SUM(C14:C15)</f>
        <v>13771865.449999999</v>
      </c>
      <c r="D13" s="2"/>
    </row>
    <row r="14" spans="1:4" ht="22.5" x14ac:dyDescent="0.2">
      <c r="A14" s="8" t="s">
        <v>50</v>
      </c>
      <c r="B14" s="15">
        <v>16611863.189999999</v>
      </c>
      <c r="C14" s="15">
        <v>13771865.449999999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1706075.59</v>
      </c>
      <c r="C17" s="14">
        <f>SUM(C18:C22)</f>
        <v>618322.44999999995</v>
      </c>
      <c r="D17" s="2"/>
    </row>
    <row r="18" spans="1:5" ht="11.25" customHeight="1" x14ac:dyDescent="0.2">
      <c r="A18" s="8" t="s">
        <v>35</v>
      </c>
      <c r="B18" s="15">
        <v>1654315.72</v>
      </c>
      <c r="C18" s="15">
        <v>618322.44999999995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51759.87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48864698.590000004</v>
      </c>
      <c r="C24" s="17">
        <f>SUM(C4+C13+C17)</f>
        <v>43375910.740000002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43176403.559999995</v>
      </c>
      <c r="C27" s="14">
        <f>SUM(C28:C30)</f>
        <v>34409777.259999998</v>
      </c>
      <c r="D27" s="2"/>
    </row>
    <row r="28" spans="1:5" ht="11.25" customHeight="1" x14ac:dyDescent="0.2">
      <c r="A28" s="8" t="s">
        <v>36</v>
      </c>
      <c r="B28" s="15">
        <v>32448947.289999999</v>
      </c>
      <c r="C28" s="15">
        <v>27659453.859999999</v>
      </c>
      <c r="D28" s="4">
        <v>5110</v>
      </c>
    </row>
    <row r="29" spans="1:5" ht="11.25" customHeight="1" x14ac:dyDescent="0.2">
      <c r="A29" s="8" t="s">
        <v>16</v>
      </c>
      <c r="B29" s="15">
        <v>3545278.55</v>
      </c>
      <c r="C29" s="15">
        <v>2518077.9300000002</v>
      </c>
      <c r="D29" s="4">
        <v>5120</v>
      </c>
    </row>
    <row r="30" spans="1:5" ht="11.25" customHeight="1" x14ac:dyDescent="0.2">
      <c r="A30" s="8" t="s">
        <v>17</v>
      </c>
      <c r="B30" s="15">
        <v>7182177.7199999997</v>
      </c>
      <c r="C30" s="15">
        <v>4232245.47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550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550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13408791.66</v>
      </c>
      <c r="C55" s="14">
        <f>SUM(C56:C59)</f>
        <v>13876.5</v>
      </c>
      <c r="D55" s="2"/>
    </row>
    <row r="56" spans="1:5" ht="11.25" customHeight="1" x14ac:dyDescent="0.2">
      <c r="A56" s="8" t="s">
        <v>31</v>
      </c>
      <c r="B56" s="15">
        <v>13342120.5</v>
      </c>
      <c r="C56" s="15">
        <v>13876.5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66671.16</v>
      </c>
      <c r="C59" s="15">
        <v>0</v>
      </c>
      <c r="D59" s="4">
        <v>5590</v>
      </c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56585195.219999999</v>
      </c>
      <c r="C64" s="17">
        <f>C61+C55+C48+C43+C32+C27</f>
        <v>34424203.759999998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-7720496.6299999952</v>
      </c>
      <c r="C66" s="14">
        <f>C24-C64</f>
        <v>8951706.9800000042</v>
      </c>
      <c r="E66" s="1"/>
    </row>
    <row r="67" spans="1:8" s="2" customFormat="1" x14ac:dyDescent="0.2">
      <c r="A67" s="9"/>
      <c r="B67" s="16"/>
      <c r="C67" s="16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 s="18"/>
      <c r="B72" s="22"/>
      <c r="C72" s="22"/>
    </row>
    <row r="73" spans="1:8" x14ac:dyDescent="0.2">
      <c r="A73" s="18"/>
      <c r="B73" s="22"/>
      <c r="C73" s="22"/>
    </row>
    <row r="74" spans="1:8" x14ac:dyDescent="0.2">
      <c r="A74" s="18"/>
      <c r="B74" s="22"/>
      <c r="C74" s="22"/>
    </row>
    <row r="75" spans="1:8" x14ac:dyDescent="0.2">
      <c r="A75" s="18"/>
      <c r="B75" s="18"/>
      <c r="C75" s="18"/>
    </row>
  </sheetData>
  <sheetProtection formatCells="0" formatColumns="0" formatRows="0" autoFilter="0"/>
  <mergeCells count="4">
    <mergeCell ref="A1:C1"/>
    <mergeCell ref="B72:C72"/>
    <mergeCell ref="B73:C73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headerFooter>
    <oddFooter>&amp;L0311 ESTADO DE ACTIVIDADES&amp;R&amp;F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Administración PML</cp:lastModifiedBy>
  <cp:lastPrinted>2024-01-18T19:15:39Z</cp:lastPrinted>
  <dcterms:created xsi:type="dcterms:W3CDTF">2012-12-11T20:29:16Z</dcterms:created>
  <dcterms:modified xsi:type="dcterms:W3CDTF">2024-01-18T19:21:44Z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